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<sst xmlns="http://schemas.openxmlformats.org/spreadsheetml/2006/main" count="50" uniqueCount="43">
  <si>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</si>
  <si>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</si>
  <si>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</si>
  <si>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</si>
  <si>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</si>
  <si>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</si>
  <si>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</si>
  <si>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</si>
  <si>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</si>
  <si>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</si>
  <si>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</si>
  <si>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</si>
  <si>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</si>
  <si>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</si>
  <si>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</si>
  <si>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</si>
  <si>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</si>
  <si>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</si>
  <si>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</si>
  <si>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</si>
  <si>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</si>
  <si>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</si>
  <si>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</si>
  <si>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</si>
  <si>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</si>
  <si>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</si>
  <si>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</si>
  <si>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</si>
  <si>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</si>
  <si>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</si>
  <si>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</si>
  <si>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</si>
  <si>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</si>
  <si>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</si>
  <si>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</si>
  <si>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</si>
  <si>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</si>
  <si>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</si>
  <si>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North Dalton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</si>
  <si>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East Riidng of Yorkshire</t>
    </r>
  </si>
  <si>
    <t>2019/20</t>
  </si>
  <si>
    <t>upgrade of village street lights £5330</t>
  </si>
  <si>
    <t>£1250 bank switch reward (donation towards defibrillator ye 2020 £362 + £100)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</si>
</sst>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E7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4.25">
      <c r="A4" s="1" t="s">
        <v>35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36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13603</v>
      </c>
      <c r="F11" s="8">
        <v>12193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6200</v>
      </c>
      <c r="F13" s="8">
        <v>6500</v>
      </c>
      <c r="G13" s="5">
        <f>F13-D13</f>
        <v>300</v>
      </c>
      <c r="H13" s="6">
        <f>IF((D13&gt;F13),(D13-F13)/D13,IF(D13&lt;F13,-(D13-F13)/D13,IF(D13=F13,0)))</f>
        <v>0.04838709677419355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990</v>
      </c>
      <c r="F15" s="8">
        <v>1765</v>
      </c>
      <c r="G15" s="5">
        <f>F15-D15</f>
        <v>775</v>
      </c>
      <c r="H15" s="6">
        <f>IF((D15&gt;F15),(D15-F15)/D15,IF(D15&lt;F15,-(D15-F15)/D15,IF(D15=F15,0)))</f>
        <v>0.7828282828282829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/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2995</v>
      </c>
      <c r="F17" s="8">
        <v>2600</v>
      </c>
      <c r="G17" s="5">
        <f>F17-D17</f>
        <v>-395</v>
      </c>
      <c r="H17" s="6">
        <f>IF((D17&gt;F17),(D17-F17)/D17,IF(D17&lt;F17,-(D17-F17)/D17,IF(D17=F17,0)))</f>
        <v>0.1318864774624374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20</v>
      </c>
      <c r="B21" s="44"/>
      <c r="C21" s="44"/>
      <c r="D21" s="8">
        <v>5605</v>
      </c>
      <c r="F21" s="8">
        <v>10717</v>
      </c>
      <c r="G21" s="5">
        <f>F21-D21</f>
        <v>5112</v>
      </c>
      <c r="H21" s="6">
        <f>IF((D21&gt;F21),(D21-F21)/D21,IF(D21&lt;F21,-(D21-F21)/D21,IF(D21=F21,0)))</f>
        <v>0.912042818911686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/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12193</v>
      </c>
      <c r="F23" s="2">
        <f>F11+F13+F15-F17-F19-F21</f>
        <v>7141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12193</v>
      </c>
      <c r="F26" s="8">
        <v>7141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16059</v>
      </c>
      <c r="F28" s="8">
        <v>16436</v>
      </c>
      <c r="G28" s="5">
        <f>F28-D28</f>
        <v>377</v>
      </c>
      <c r="H28" s="6">
        <f>IF((D28&gt;F28),(D28-F28)/D28,IF(D28&lt;F28,-(D28-F28)/D28,IF(D28=F28,0)))</f>
        <v>0.02347593249891027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26</v>
      </c>
      <c r="D7" s="34"/>
    </row>
    <row r="8" spans="2:4" ht="15" customHeight="1">
      <c r="B8" s="34" t="s">
        <v>27</v>
      </c>
      <c r="D8" s="34"/>
    </row>
    <row r="9" spans="2:4" ht="15">
      <c r="B9" s="34" t="s">
        <v>28</v>
      </c>
      <c r="D9" s="34"/>
    </row>
    <row r="10" spans="2:4" ht="15">
      <c r="B10" s="34" t="s">
        <v>29</v>
      </c>
      <c r="D10" s="34"/>
    </row>
    <row r="11" spans="2:4" ht="15">
      <c r="B11" s="34" t="s">
        <v>30</v>
      </c>
      <c r="D11" s="34"/>
    </row>
    <row r="12" spans="2:4" ht="15">
      <c r="B12" s="34" t="s">
        <v>31</v>
      </c>
      <c r="D12" s="34"/>
    </row>
    <row r="13" spans="2:4" ht="15">
      <c r="B13" s="34" t="s">
        <v>32</v>
      </c>
      <c r="D13" s="34"/>
    </row>
    <row r="14" ht="15">
      <c r="E14" s="33">
        <f>SUM(D7:D13)</f>
        <v>0</v>
      </c>
    </row>
    <row r="16" spans="1:4" ht="15">
      <c r="A16" s="31" t="s">
        <v>24</v>
      </c>
      <c r="D16" s="34"/>
    </row>
    <row r="17" ht="15">
      <c r="E17" s="33">
        <f>D16</f>
        <v>0</v>
      </c>
    </row>
    <row r="18" spans="1:6" ht="15.75" thickBot="1">
      <c r="A18" s="31" t="s">
        <v>25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NDPC</cp:lastModifiedBy>
  <cp:lastPrinted>2021-05-23T07:45:26Z</cp:lastPrinted>
  <dcterms:created xsi:type="dcterms:W3CDTF">2012-07-11T10:01:28Z</dcterms:created>
  <dcterms:modified xsi:type="dcterms:W3CDTF">2021-05-23T07:45:51Z</dcterms:modified>
  <cp:category/>
  <cp:version/>
  <cp:contentType/>
  <cp:contentStatus/>
</cp:coreProperties>
</file>